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16050" windowHeight="3990" tabRatio="865" activeTab="27"/>
  </bookViews>
  <sheets>
    <sheet name="1" sheetId="52" r:id="rId1"/>
    <sheet name="2" sheetId="59" r:id="rId2"/>
    <sheet name="3" sheetId="58" r:id="rId3"/>
    <sheet name="4" sheetId="57" r:id="rId4"/>
    <sheet name="5" sheetId="56" r:id="rId5"/>
    <sheet name="6" sheetId="55" r:id="rId6"/>
    <sheet name="7" sheetId="54" r:id="rId7"/>
    <sheet name="8" sheetId="53" r:id="rId8"/>
    <sheet name="9" sheetId="60" r:id="rId9"/>
    <sheet name="10" sheetId="61" r:id="rId10"/>
    <sheet name="11" sheetId="62" r:id="rId11"/>
    <sheet name="12" sheetId="63" r:id="rId12"/>
    <sheet name="13" sheetId="64" r:id="rId13"/>
    <sheet name="14" sheetId="65" r:id="rId14"/>
    <sheet name="15" sheetId="66" r:id="rId15"/>
    <sheet name="16" sheetId="67" r:id="rId16"/>
    <sheet name="17" sheetId="68" r:id="rId17"/>
    <sheet name="18" sheetId="69" r:id="rId18"/>
    <sheet name="19" sheetId="70" r:id="rId19"/>
    <sheet name="20" sheetId="71" r:id="rId20"/>
    <sheet name="21" sheetId="73" r:id="rId21"/>
    <sheet name="22" sheetId="74" r:id="rId22"/>
    <sheet name="23" sheetId="75" r:id="rId23"/>
    <sheet name="24" sheetId="76" r:id="rId24"/>
    <sheet name="25" sheetId="77" r:id="rId25"/>
    <sheet name="26" sheetId="78" r:id="rId26"/>
    <sheet name="27" sheetId="79" r:id="rId27"/>
    <sheet name="28" sheetId="80" r:id="rId28"/>
    <sheet name="29" sheetId="81" r:id="rId29"/>
    <sheet name="30" sheetId="82" r:id="rId30"/>
    <sheet name="31" sheetId="83" r:id="rId31"/>
    <sheet name="DATA" sheetId="84" r:id="rId32"/>
  </sheets>
  <calcPr calcId="124519"/>
</workbook>
</file>

<file path=xl/calcChain.xml><?xml version="1.0" encoding="utf-8"?>
<calcChain xmlns="http://schemas.openxmlformats.org/spreadsheetml/2006/main">
  <c r="B15" i="59"/>
  <c r="B15" i="58"/>
  <c r="B15" i="57"/>
  <c r="B15" i="56"/>
  <c r="B15" i="55"/>
  <c r="B15" i="54"/>
  <c r="B15" i="53"/>
  <c r="B15" i="60"/>
  <c r="B15" i="61"/>
  <c r="B15" i="62"/>
  <c r="B15" i="63"/>
  <c r="B15" i="64"/>
  <c r="B15" i="65"/>
  <c r="B15" i="66"/>
  <c r="B15" i="67"/>
  <c r="B15" i="68"/>
  <c r="B15" i="69"/>
  <c r="B15" i="70"/>
  <c r="B15" i="71"/>
  <c r="B15" i="73"/>
  <c r="B15" i="74"/>
  <c r="B15" i="75"/>
  <c r="B15" i="76"/>
  <c r="B15" i="77"/>
  <c r="B15" i="78"/>
  <c r="B15" i="79"/>
  <c r="B15" i="80"/>
  <c r="B15" i="81"/>
  <c r="B15" i="82"/>
  <c r="B15" i="83"/>
  <c r="B15" i="52"/>
  <c r="B61" i="83"/>
  <c r="B58"/>
  <c r="B54"/>
  <c r="B50"/>
  <c r="B29"/>
  <c r="B18"/>
  <c r="B61" i="82"/>
  <c r="B58"/>
  <c r="B54"/>
  <c r="B46" s="1"/>
  <c r="B79" s="1"/>
  <c r="B50"/>
  <c r="B29"/>
  <c r="B18"/>
  <c r="B61" i="81"/>
  <c r="B58"/>
  <c r="B54"/>
  <c r="B50"/>
  <c r="B29"/>
  <c r="B18"/>
  <c r="B61" i="80"/>
  <c r="B58"/>
  <c r="B54"/>
  <c r="B50"/>
  <c r="B29"/>
  <c r="B18"/>
  <c r="B61" i="79"/>
  <c r="B58"/>
  <c r="B54"/>
  <c r="B50"/>
  <c r="B29"/>
  <c r="B18"/>
  <c r="B61" i="78"/>
  <c r="B58"/>
  <c r="B54"/>
  <c r="B46" s="1"/>
  <c r="B50"/>
  <c r="B29"/>
  <c r="B18"/>
  <c r="B61" i="77"/>
  <c r="B58"/>
  <c r="B54"/>
  <c r="B50"/>
  <c r="B29"/>
  <c r="B18"/>
  <c r="B61" i="76"/>
  <c r="B58"/>
  <c r="B54"/>
  <c r="B50"/>
  <c r="B46" s="1"/>
  <c r="B29"/>
  <c r="B18"/>
  <c r="B61" i="75"/>
  <c r="B58"/>
  <c r="B54"/>
  <c r="B50"/>
  <c r="B29"/>
  <c r="B18"/>
  <c r="B61" i="74"/>
  <c r="B58"/>
  <c r="B54"/>
  <c r="B50"/>
  <c r="B29"/>
  <c r="B18"/>
  <c r="B61" i="73"/>
  <c r="B58"/>
  <c r="B54"/>
  <c r="B50"/>
  <c r="B46" s="1"/>
  <c r="B29"/>
  <c r="B18"/>
  <c r="B61" i="71"/>
  <c r="B58"/>
  <c r="B54"/>
  <c r="B50"/>
  <c r="B29"/>
  <c r="B18"/>
  <c r="B61" i="70"/>
  <c r="B58"/>
  <c r="B54"/>
  <c r="B50"/>
  <c r="B29"/>
  <c r="B18"/>
  <c r="B61" i="69"/>
  <c r="B58"/>
  <c r="B54"/>
  <c r="B50"/>
  <c r="B29"/>
  <c r="B18"/>
  <c r="B61" i="68"/>
  <c r="B58"/>
  <c r="B54"/>
  <c r="B50"/>
  <c r="B46" s="1"/>
  <c r="B79" s="1"/>
  <c r="B29"/>
  <c r="B18"/>
  <c r="B61" i="67"/>
  <c r="B58"/>
  <c r="B54"/>
  <c r="B50"/>
  <c r="B29"/>
  <c r="B18"/>
  <c r="B63" i="66"/>
  <c r="B60"/>
  <c r="B56"/>
  <c r="B48" s="1"/>
  <c r="B52"/>
  <c r="B29"/>
  <c r="B18"/>
  <c r="B61" i="65"/>
  <c r="B58"/>
  <c r="B54"/>
  <c r="B50"/>
  <c r="B29"/>
  <c r="B18"/>
  <c r="B61" i="64"/>
  <c r="B58"/>
  <c r="B54"/>
  <c r="B46" s="1"/>
  <c r="B50"/>
  <c r="B29"/>
  <c r="B18"/>
  <c r="B61" i="63"/>
  <c r="B58"/>
  <c r="B54"/>
  <c r="B50"/>
  <c r="B29"/>
  <c r="B18"/>
  <c r="B61" i="62"/>
  <c r="B58"/>
  <c r="B54"/>
  <c r="B50"/>
  <c r="B29"/>
  <c r="B18"/>
  <c r="B61" i="61"/>
  <c r="B58"/>
  <c r="B54"/>
  <c r="B50"/>
  <c r="B29"/>
  <c r="B18"/>
  <c r="B61" i="60"/>
  <c r="B58"/>
  <c r="B54"/>
  <c r="B50"/>
  <c r="B29"/>
  <c r="B18"/>
  <c r="B61" i="59"/>
  <c r="B58"/>
  <c r="B54"/>
  <c r="B50"/>
  <c r="B29"/>
  <c r="B18"/>
  <c r="B61" i="58"/>
  <c r="B58"/>
  <c r="B54"/>
  <c r="B50"/>
  <c r="B29"/>
  <c r="B18"/>
  <c r="B61" i="57"/>
  <c r="B58"/>
  <c r="B54"/>
  <c r="B50"/>
  <c r="B29"/>
  <c r="B18"/>
  <c r="B61" i="56"/>
  <c r="B58"/>
  <c r="B54"/>
  <c r="B50"/>
  <c r="B29"/>
  <c r="B18"/>
  <c r="B61" i="55"/>
  <c r="B58"/>
  <c r="B54"/>
  <c r="B50"/>
  <c r="B29"/>
  <c r="B18"/>
  <c r="B61" i="54"/>
  <c r="B58"/>
  <c r="B54"/>
  <c r="B50"/>
  <c r="B29"/>
  <c r="B18"/>
  <c r="B61" i="53"/>
  <c r="B58"/>
  <c r="B54"/>
  <c r="B50"/>
  <c r="B29"/>
  <c r="B18"/>
  <c r="B61" i="52"/>
  <c r="B58"/>
  <c r="B54"/>
  <c r="B50"/>
  <c r="B46" i="65" l="1"/>
  <c r="B46" i="70"/>
  <c r="B46" i="77"/>
  <c r="B46" i="81"/>
  <c r="B79" s="1"/>
  <c r="B46" i="52"/>
  <c r="B46" i="63"/>
  <c r="B46" i="69"/>
  <c r="B79" s="1"/>
  <c r="B46" i="74"/>
  <c r="B79" s="1"/>
  <c r="B46" i="75"/>
  <c r="B46" i="80"/>
  <c r="B46" i="67"/>
  <c r="B79" s="1"/>
  <c r="B46" i="79"/>
  <c r="B79" s="1"/>
  <c r="B79" i="70"/>
  <c r="B79" i="78"/>
  <c r="B46" i="53"/>
  <c r="B79" s="1"/>
  <c r="B46" i="55"/>
  <c r="B79" s="1"/>
  <c r="B46" i="57"/>
  <c r="B79" s="1"/>
  <c r="B46" i="59"/>
  <c r="B46" i="61"/>
  <c r="B79" s="1"/>
  <c r="B79" i="65"/>
  <c r="B46" i="71"/>
  <c r="B79" i="73"/>
  <c r="B79" i="77"/>
  <c r="B46" i="83"/>
  <c r="B79" s="1"/>
  <c r="B79" i="64"/>
  <c r="B79" i="76"/>
  <c r="B79" i="80"/>
  <c r="B46" i="54"/>
  <c r="B79" s="1"/>
  <c r="B46" i="56"/>
  <c r="B79" s="1"/>
  <c r="B46" i="58"/>
  <c r="B79" s="1"/>
  <c r="B46" i="60"/>
  <c r="B79" s="1"/>
  <c r="B46" i="62"/>
  <c r="B79" i="63"/>
  <c r="B79" i="71"/>
  <c r="B79" i="75"/>
  <c r="B81" i="66"/>
  <c r="B79" i="59"/>
  <c r="B79" i="62"/>
  <c r="B18" i="52"/>
  <c r="B29"/>
  <c r="B79" l="1"/>
</calcChain>
</file>

<file path=xl/sharedStrings.xml><?xml version="1.0" encoding="utf-8"?>
<sst xmlns="http://schemas.openxmlformats.org/spreadsheetml/2006/main" count="763" uniqueCount="100">
  <si>
    <t xml:space="preserve">SITUATIA </t>
  </si>
  <si>
    <t>- LEI -</t>
  </si>
  <si>
    <t>Denumire indicator</t>
  </si>
  <si>
    <t>Suma platita</t>
  </si>
  <si>
    <t xml:space="preserve">Beneficiarul </t>
  </si>
  <si>
    <t>Explicatii</t>
  </si>
  <si>
    <t>Total Cheltuieli de personal</t>
  </si>
  <si>
    <t>Cheltuieli de personal</t>
  </si>
  <si>
    <t>Total Bunuri si servicii</t>
  </si>
  <si>
    <t>Total Transferuri intre unitati ale administratiei</t>
  </si>
  <si>
    <t>Transferuri intre unitati ale administratiei</t>
  </si>
  <si>
    <t>Total Alte transferuri</t>
  </si>
  <si>
    <t>Alte transferuri</t>
  </si>
  <si>
    <t>Total Proiecte cu finantare din fonduri externe nerambursabile (FEN) postaderare</t>
  </si>
  <si>
    <t>Proiecte cu finantare din fonduri externe nerambursabile (FEN) postaderare</t>
  </si>
  <si>
    <t>Total Cheltuieli aferente programelor cu finantare rambursabila</t>
  </si>
  <si>
    <t>Cheltuieli aferente programelor cu finantare rambursabila</t>
  </si>
  <si>
    <t>Total Cheltuieli de capital</t>
  </si>
  <si>
    <t>Cheltuieli de capital</t>
  </si>
  <si>
    <t>TOTAL GENERAL</t>
  </si>
  <si>
    <t>platilor efectuate in luna _APRILIE_ 2021</t>
  </si>
  <si>
    <t>SC ACET SA</t>
  </si>
  <si>
    <t>ch cu apa</t>
  </si>
  <si>
    <t>20.01.04</t>
  </si>
  <si>
    <t>SC ASSIST SOFTWARE</t>
  </si>
  <si>
    <t>20.05.30</t>
  </si>
  <si>
    <t>ob inv</t>
  </si>
  <si>
    <t>SC SOLVPOP LIFT</t>
  </si>
  <si>
    <t>intretinere lift</t>
  </si>
  <si>
    <t>20.01.30</t>
  </si>
  <si>
    <t>SC MASTER SOLUTIONS</t>
  </si>
  <si>
    <t>SC SISTEM CONECT</t>
  </si>
  <si>
    <t>ch abonamente</t>
  </si>
  <si>
    <t>20.01.01</t>
  </si>
  <si>
    <t>MUSATINII</t>
  </si>
  <si>
    <t>ch materiale</t>
  </si>
  <si>
    <t>CN POSTA ROMANA SA</t>
  </si>
  <si>
    <t>RCS RDS SA</t>
  </si>
  <si>
    <t>ICA RESEARCH DEVELOPMENT</t>
  </si>
  <si>
    <t xml:space="preserve">SPITALUL JUD SF IOAN CEL NOU </t>
  </si>
  <si>
    <t>TESS HOUSE ENERGY SRL</t>
  </si>
  <si>
    <t>SC OMV PETROM MARKETING SRL</t>
  </si>
  <si>
    <t>FAN COURIER EXPRESS</t>
  </si>
  <si>
    <t>SC YADS SERV</t>
  </si>
  <si>
    <t>SGPI SECURITY FORCE</t>
  </si>
  <si>
    <t>SC TAVI SRL</t>
  </si>
  <si>
    <t>ELSA ROVA COM IMPEX SRL</t>
  </si>
  <si>
    <t>ECOSOFT</t>
  </si>
  <si>
    <t>SC MONGAM SRL</t>
  </si>
  <si>
    <t>INFO WORLD</t>
  </si>
  <si>
    <t>ACTA LEGIS</t>
  </si>
  <si>
    <t xml:space="preserve">Asociatia de Standardizare </t>
  </si>
  <si>
    <t>IT CONT GROUP SRL</t>
  </si>
  <si>
    <t>ch cu posta</t>
  </si>
  <si>
    <t>ch cu analize</t>
  </si>
  <si>
    <t>ch energie el</t>
  </si>
  <si>
    <t>ch caldura</t>
  </si>
  <si>
    <t>combustibili</t>
  </si>
  <si>
    <t>servicii curierat</t>
  </si>
  <si>
    <t>servicii cpaza</t>
  </si>
  <si>
    <t>ch abonament soft</t>
  </si>
  <si>
    <t>servicii</t>
  </si>
  <si>
    <t>monitorul of</t>
  </si>
  <si>
    <t>20.01.08</t>
  </si>
  <si>
    <t>20.01.05</t>
  </si>
  <si>
    <t>20.01.03</t>
  </si>
  <si>
    <t>servicii de spalatorie</t>
  </si>
  <si>
    <t>servicii de curatenie</t>
  </si>
  <si>
    <t>mentenanta</t>
  </si>
  <si>
    <t>20.01.09</t>
  </si>
  <si>
    <t>SC ROMOFICE GRUP</t>
  </si>
  <si>
    <t>LINDE GAZ</t>
  </si>
  <si>
    <t>SC Magesa Impex</t>
  </si>
  <si>
    <t>20.5.30</t>
  </si>
  <si>
    <t>20.04.03</t>
  </si>
  <si>
    <t>Imprimeria Nationala</t>
  </si>
  <si>
    <t>Materiale</t>
  </si>
  <si>
    <t>Linde Gaz</t>
  </si>
  <si>
    <t>Servicii</t>
  </si>
  <si>
    <t>SC TELEKOM ROMANIA COMMUNICATI</t>
  </si>
  <si>
    <t>TELEKOM ROM MOBILE COMM</t>
  </si>
  <si>
    <t>SC SAFETY BROKER DE ASIGURARE</t>
  </si>
  <si>
    <t>RCA</t>
  </si>
  <si>
    <t>VODAFONE ROMANIA</t>
  </si>
  <si>
    <t>CH ABONAMENT</t>
  </si>
  <si>
    <t>COSMI VAS</t>
  </si>
  <si>
    <t>REPARATII</t>
  </si>
  <si>
    <t>METRO CASH AND CARRY ROMANIA</t>
  </si>
  <si>
    <t>OB INVENTAR</t>
  </si>
  <si>
    <t>DEDEMAN SRL</t>
  </si>
  <si>
    <t>SERVICII</t>
  </si>
  <si>
    <t>COMPANIA DE INFORMATICA</t>
  </si>
  <si>
    <t>20.09.00</t>
  </si>
  <si>
    <t>SC AVENA MEDICA</t>
  </si>
  <si>
    <t>Materiale laborator</t>
  </si>
  <si>
    <t>Reactivi</t>
  </si>
  <si>
    <t>SC LIDANA COM</t>
  </si>
  <si>
    <t xml:space="preserve">ch abonament </t>
  </si>
  <si>
    <t>SPITALUL JUD SF IOAN CEL NOU</t>
  </si>
  <si>
    <t>ATI</t>
  </si>
</sst>
</file>

<file path=xl/styles.xml><?xml version="1.0" encoding="utf-8"?>
<styleSheet xmlns="http://schemas.openxmlformats.org/spreadsheetml/2006/main">
  <numFmts count="1">
    <numFmt numFmtId="164" formatCode="#,##0.0"/>
  </numFmts>
  <fonts count="14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2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000000"/>
      <name val="Calibri"/>
      <family val="2"/>
      <scheme val="minor"/>
    </font>
    <font>
      <b/>
      <sz val="11"/>
      <color rgb="FF00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125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4" fillId="0" borderId="0" xfId="0" applyFont="1"/>
    <xf numFmtId="0" fontId="5" fillId="0" borderId="0" xfId="0" applyFont="1" applyAlignment="1">
      <alignment horizontal="center"/>
    </xf>
    <xf numFmtId="49" fontId="6" fillId="0" borderId="0" xfId="0" applyNumberFormat="1" applyFont="1" applyAlignment="1">
      <alignment horizontal="right"/>
    </xf>
    <xf numFmtId="14" fontId="4" fillId="0" borderId="0" xfId="0" applyNumberFormat="1" applyFont="1" applyBorder="1"/>
    <xf numFmtId="4" fontId="4" fillId="0" borderId="0" xfId="0" applyNumberFormat="1" applyFont="1" applyBorder="1"/>
    <xf numFmtId="0" fontId="4" fillId="0" borderId="0" xfId="0" applyFont="1" applyBorder="1"/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wrapText="1"/>
    </xf>
    <xf numFmtId="0" fontId="5" fillId="0" borderId="5" xfId="0" applyFont="1" applyBorder="1"/>
    <xf numFmtId="0" fontId="5" fillId="0" borderId="5" xfId="0" applyFont="1" applyBorder="1" applyAlignment="1">
      <alignment wrapText="1"/>
    </xf>
    <xf numFmtId="4" fontId="5" fillId="0" borderId="1" xfId="0" applyNumberFormat="1" applyFont="1" applyBorder="1"/>
    <xf numFmtId="0" fontId="6" fillId="0" borderId="1" xfId="0" applyFont="1" applyBorder="1"/>
    <xf numFmtId="0" fontId="5" fillId="0" borderId="1" xfId="0" applyFont="1" applyBorder="1"/>
    <xf numFmtId="0" fontId="5" fillId="0" borderId="3" xfId="0" applyFont="1" applyBorder="1" applyAlignment="1">
      <alignment horizontal="center" vertical="center"/>
    </xf>
    <xf numFmtId="164" fontId="5" fillId="0" borderId="1" xfId="0" applyNumberFormat="1" applyFont="1" applyBorder="1"/>
    <xf numFmtId="0" fontId="7" fillId="0" borderId="7" xfId="0" applyFont="1" applyBorder="1" applyAlignment="1">
      <alignment wrapText="1"/>
    </xf>
    <xf numFmtId="4" fontId="7" fillId="0" borderId="7" xfId="0" applyNumberFormat="1" applyFont="1" applyFill="1" applyBorder="1"/>
    <xf numFmtId="0" fontId="7" fillId="0" borderId="17" xfId="0" applyFont="1" applyFill="1" applyBorder="1"/>
    <xf numFmtId="0" fontId="7" fillId="0" borderId="6" xfId="0" applyFont="1" applyBorder="1" applyAlignment="1">
      <alignment horizontal="left" vertical="center"/>
    </xf>
    <xf numFmtId="0" fontId="7" fillId="0" borderId="18" xfId="0" applyFont="1" applyBorder="1" applyAlignment="1">
      <alignment wrapText="1"/>
    </xf>
    <xf numFmtId="4" fontId="7" fillId="0" borderId="18" xfId="0" applyNumberFormat="1" applyFont="1" applyFill="1" applyBorder="1"/>
    <xf numFmtId="0" fontId="7" fillId="0" borderId="19" xfId="0" applyFont="1" applyFill="1" applyBorder="1"/>
    <xf numFmtId="0" fontId="7" fillId="0" borderId="13" xfId="0" applyFont="1" applyFill="1" applyBorder="1"/>
    <xf numFmtId="4" fontId="7" fillId="0" borderId="11" xfId="0" applyNumberFormat="1" applyFont="1" applyBorder="1"/>
    <xf numFmtId="0" fontId="7" fillId="0" borderId="9" xfId="0" applyFont="1" applyBorder="1" applyAlignment="1">
      <alignment wrapText="1"/>
    </xf>
    <xf numFmtId="4" fontId="7" fillId="0" borderId="9" xfId="0" applyNumberFormat="1" applyFont="1" applyBorder="1"/>
    <xf numFmtId="4" fontId="7" fillId="0" borderId="8" xfId="0" applyNumberFormat="1" applyFont="1" applyBorder="1"/>
    <xf numFmtId="0" fontId="7" fillId="0" borderId="12" xfId="0" applyFont="1" applyFill="1" applyBorder="1"/>
    <xf numFmtId="0" fontId="7" fillId="0" borderId="8" xfId="0" applyFont="1" applyBorder="1" applyAlignment="1">
      <alignment horizontal="left" vertical="center"/>
    </xf>
    <xf numFmtId="0" fontId="0" fillId="0" borderId="10" xfId="0" applyFont="1" applyBorder="1"/>
    <xf numFmtId="0" fontId="0" fillId="0" borderId="9" xfId="0" applyFont="1" applyBorder="1"/>
    <xf numFmtId="0" fontId="7" fillId="0" borderId="13" xfId="0" applyFont="1" applyBorder="1" applyAlignment="1">
      <alignment horizontal="left" vertical="center"/>
    </xf>
    <xf numFmtId="0" fontId="7" fillId="0" borderId="14" xfId="0" applyFont="1" applyFill="1" applyBorder="1"/>
    <xf numFmtId="0" fontId="7" fillId="0" borderId="16" xfId="0" applyFont="1" applyBorder="1" applyAlignment="1">
      <alignment wrapText="1"/>
    </xf>
    <xf numFmtId="4" fontId="7" fillId="0" borderId="15" xfId="0" applyNumberFormat="1" applyFont="1" applyBorder="1"/>
    <xf numFmtId="0" fontId="0" fillId="0" borderId="9" xfId="0" applyFont="1" applyBorder="1" applyAlignment="1">
      <alignment horizontal="center"/>
    </xf>
    <xf numFmtId="4" fontId="0" fillId="0" borderId="9" xfId="0" applyNumberFormat="1" applyFont="1" applyBorder="1" applyAlignment="1" applyProtection="1">
      <alignment horizontal="center"/>
      <protection locked="0"/>
    </xf>
    <xf numFmtId="0" fontId="0" fillId="2" borderId="9" xfId="0" applyFont="1" applyFill="1" applyBorder="1" applyProtection="1">
      <protection locked="0"/>
    </xf>
    <xf numFmtId="0" fontId="0" fillId="0" borderId="9" xfId="0" applyFont="1" applyBorder="1" applyAlignment="1" applyProtection="1">
      <alignment horizontal="center"/>
      <protection locked="0"/>
    </xf>
    <xf numFmtId="2" fontId="7" fillId="0" borderId="9" xfId="0" applyNumberFormat="1" applyFont="1" applyBorder="1"/>
    <xf numFmtId="0" fontId="7" fillId="0" borderId="9" xfId="0" applyFont="1" applyFill="1" applyBorder="1"/>
    <xf numFmtId="0" fontId="7" fillId="0" borderId="9" xfId="0" applyFont="1" applyBorder="1"/>
    <xf numFmtId="2" fontId="7" fillId="0" borderId="9" xfId="0" applyNumberFormat="1" applyFont="1" applyFill="1" applyBorder="1"/>
    <xf numFmtId="0" fontId="8" fillId="0" borderId="9" xfId="0" applyFont="1" applyBorder="1"/>
    <xf numFmtId="4" fontId="7" fillId="0" borderId="9" xfId="0" applyNumberFormat="1" applyFont="1" applyFill="1" applyBorder="1" applyAlignment="1">
      <alignment wrapText="1"/>
    </xf>
    <xf numFmtId="2" fontId="7" fillId="0" borderId="9" xfId="0" applyNumberFormat="1" applyFont="1" applyBorder="1" applyAlignment="1">
      <alignment wrapText="1"/>
    </xf>
    <xf numFmtId="0" fontId="7" fillId="0" borderId="9" xfId="0" applyFont="1" applyBorder="1" applyAlignment="1">
      <alignment horizontal="left" vertical="center"/>
    </xf>
    <xf numFmtId="4" fontId="7" fillId="0" borderId="9" xfId="0" applyNumberFormat="1" applyFont="1" applyFill="1" applyBorder="1"/>
    <xf numFmtId="0" fontId="7" fillId="0" borderId="15" xfId="0" applyFont="1" applyBorder="1" applyAlignment="1">
      <alignment wrapText="1"/>
    </xf>
    <xf numFmtId="2" fontId="7" fillId="0" borderId="15" xfId="0" applyNumberFormat="1" applyFont="1" applyBorder="1"/>
    <xf numFmtId="0" fontId="7" fillId="0" borderId="15" xfId="0" applyFont="1" applyFill="1" applyBorder="1"/>
    <xf numFmtId="0" fontId="7" fillId="0" borderId="15" xfId="0" applyFont="1" applyBorder="1" applyAlignment="1">
      <alignment horizontal="left" vertical="center"/>
    </xf>
    <xf numFmtId="0" fontId="5" fillId="0" borderId="20" xfId="0" applyFont="1" applyBorder="1" applyAlignment="1">
      <alignment wrapText="1"/>
    </xf>
    <xf numFmtId="164" fontId="5" fillId="0" borderId="16" xfId="0" applyNumberFormat="1" applyFont="1" applyBorder="1"/>
    <xf numFmtId="0" fontId="6" fillId="0" borderId="21" xfId="0" applyFont="1" applyFill="1" applyBorder="1"/>
    <xf numFmtId="0" fontId="6" fillId="0" borderId="16" xfId="0" applyFont="1" applyBorder="1" applyAlignment="1">
      <alignment horizontal="left" vertical="center"/>
    </xf>
    <xf numFmtId="0" fontId="6" fillId="0" borderId="22" xfId="0" applyFont="1" applyBorder="1" applyAlignment="1">
      <alignment wrapText="1"/>
    </xf>
    <xf numFmtId="164" fontId="6" fillId="0" borderId="23" xfId="0" applyNumberFormat="1" applyFont="1" applyBorder="1"/>
    <xf numFmtId="0" fontId="6" fillId="0" borderId="24" xfId="0" applyFont="1" applyFill="1" applyBorder="1"/>
    <xf numFmtId="0" fontId="6" fillId="0" borderId="25" xfId="0" applyFont="1" applyBorder="1" applyAlignment="1">
      <alignment wrapText="1"/>
    </xf>
    <xf numFmtId="164" fontId="6" fillId="0" borderId="26" xfId="0" applyNumberFormat="1" applyFont="1" applyBorder="1"/>
    <xf numFmtId="0" fontId="6" fillId="0" borderId="26" xfId="0" applyFont="1" applyFill="1" applyBorder="1"/>
    <xf numFmtId="0" fontId="6" fillId="0" borderId="27" xfId="0" applyFont="1" applyFill="1" applyBorder="1"/>
    <xf numFmtId="0" fontId="5" fillId="0" borderId="25" xfId="0" applyFont="1" applyBorder="1" applyAlignment="1">
      <alignment wrapText="1"/>
    </xf>
    <xf numFmtId="164" fontId="5" fillId="0" borderId="26" xfId="0" applyNumberFormat="1" applyFont="1" applyBorder="1"/>
    <xf numFmtId="4" fontId="6" fillId="0" borderId="26" xfId="0" applyNumberFormat="1" applyFont="1" applyBorder="1" applyAlignment="1">
      <alignment vertical="top"/>
    </xf>
    <xf numFmtId="0" fontId="6" fillId="0" borderId="26" xfId="0" applyFont="1" applyBorder="1" applyAlignment="1">
      <alignment vertical="top" wrapText="1"/>
    </xf>
    <xf numFmtId="0" fontId="6" fillId="0" borderId="27" xfId="0" applyFont="1" applyBorder="1" applyAlignment="1">
      <alignment horizontal="left" vertical="center" wrapText="1"/>
    </xf>
    <xf numFmtId="4" fontId="6" fillId="0" borderId="26" xfId="0" applyNumberFormat="1" applyFont="1" applyBorder="1"/>
    <xf numFmtId="0" fontId="6" fillId="0" borderId="26" xfId="0" applyFont="1" applyBorder="1" applyAlignment="1">
      <alignment wrapText="1"/>
    </xf>
    <xf numFmtId="0" fontId="6" fillId="0" borderId="27" xfId="0" applyFont="1" applyBorder="1" applyAlignment="1">
      <alignment horizontal="left" vertical="center"/>
    </xf>
    <xf numFmtId="0" fontId="5" fillId="0" borderId="26" xfId="0" applyFont="1" applyBorder="1"/>
    <xf numFmtId="0" fontId="5" fillId="0" borderId="27" xfId="0" applyFont="1" applyBorder="1"/>
    <xf numFmtId="4" fontId="6" fillId="0" borderId="27" xfId="0" applyNumberFormat="1" applyFont="1" applyBorder="1" applyAlignment="1">
      <alignment wrapText="1"/>
    </xf>
    <xf numFmtId="0" fontId="6" fillId="0" borderId="27" xfId="0" applyFont="1" applyBorder="1" applyAlignment="1">
      <alignment wrapText="1"/>
    </xf>
    <xf numFmtId="0" fontId="6" fillId="0" borderId="26" xfId="0" applyFont="1" applyBorder="1"/>
    <xf numFmtId="0" fontId="6" fillId="0" borderId="27" xfId="0" applyFont="1" applyBorder="1"/>
    <xf numFmtId="0" fontId="6" fillId="0" borderId="28" xfId="0" applyFont="1" applyBorder="1" applyAlignment="1">
      <alignment wrapText="1"/>
    </xf>
    <xf numFmtId="0" fontId="5" fillId="0" borderId="29" xfId="0" applyFont="1" applyBorder="1" applyAlignment="1">
      <alignment horizontal="center" vertical="center" wrapText="1"/>
    </xf>
    <xf numFmtId="4" fontId="5" fillId="0" borderId="30" xfId="0" applyNumberFormat="1" applyFont="1" applyBorder="1" applyAlignment="1">
      <alignment vertical="center"/>
    </xf>
    <xf numFmtId="49" fontId="9" fillId="0" borderId="0" xfId="0" applyNumberFormat="1" applyFont="1" applyAlignment="1">
      <alignment horizontal="right"/>
    </xf>
    <xf numFmtId="0" fontId="10" fillId="0" borderId="0" xfId="0" applyFont="1"/>
    <xf numFmtId="0" fontId="11" fillId="0" borderId="0" xfId="0" applyFont="1"/>
    <xf numFmtId="0" fontId="0" fillId="0" borderId="9" xfId="0" applyBorder="1" applyAlignment="1" applyProtection="1">
      <alignment horizontal="center"/>
      <protection locked="0"/>
    </xf>
    <xf numFmtId="0" fontId="0" fillId="0" borderId="9" xfId="0" applyBorder="1" applyAlignment="1">
      <alignment horizontal="center"/>
    </xf>
    <xf numFmtId="4" fontId="10" fillId="0" borderId="9" xfId="0" applyNumberFormat="1" applyFont="1" applyBorder="1" applyAlignment="1" applyProtection="1">
      <alignment horizontal="right"/>
      <protection locked="0"/>
    </xf>
    <xf numFmtId="2" fontId="13" fillId="0" borderId="9" xfId="0" applyNumberFormat="1" applyFont="1" applyBorder="1" applyAlignment="1">
      <alignment horizontal="right"/>
    </xf>
    <xf numFmtId="2" fontId="13" fillId="0" borderId="9" xfId="0" applyNumberFormat="1" applyFont="1" applyFill="1" applyBorder="1" applyAlignment="1">
      <alignment horizontal="right"/>
    </xf>
    <xf numFmtId="0" fontId="7" fillId="0" borderId="13" xfId="0" applyFont="1" applyBorder="1"/>
    <xf numFmtId="4" fontId="7" fillId="0" borderId="13" xfId="0" applyNumberFormat="1" applyFont="1" applyFill="1" applyBorder="1"/>
    <xf numFmtId="0" fontId="7" fillId="0" borderId="31" xfId="0" applyFont="1" applyFill="1" applyBorder="1"/>
    <xf numFmtId="0" fontId="12" fillId="0" borderId="11" xfId="0" applyFont="1" applyBorder="1" applyAlignment="1">
      <alignment horizontal="right"/>
    </xf>
    <xf numFmtId="0" fontId="11" fillId="0" borderId="11" xfId="0" applyFont="1" applyBorder="1"/>
    <xf numFmtId="0" fontId="12" fillId="0" borderId="7" xfId="0" applyFont="1" applyBorder="1" applyAlignment="1">
      <alignment horizontal="right"/>
    </xf>
    <xf numFmtId="0" fontId="11" fillId="0" borderId="9" xfId="0" applyFont="1" applyBorder="1"/>
    <xf numFmtId="0" fontId="11" fillId="0" borderId="7" xfId="0" applyFont="1" applyBorder="1"/>
    <xf numFmtId="0" fontId="11" fillId="0" borderId="18" xfId="0" applyFont="1" applyBorder="1"/>
    <xf numFmtId="0" fontId="7" fillId="0" borderId="14" xfId="0" applyFont="1" applyBorder="1" applyAlignment="1">
      <alignment horizontal="left" vertical="center"/>
    </xf>
    <xf numFmtId="0" fontId="11" fillId="0" borderId="26" xfId="0" applyFont="1" applyBorder="1"/>
    <xf numFmtId="2" fontId="13" fillId="0" borderId="26" xfId="0" applyNumberFormat="1" applyFont="1" applyBorder="1" applyAlignment="1">
      <alignment wrapText="1"/>
    </xf>
    <xf numFmtId="0" fontId="11" fillId="0" borderId="23" xfId="0" applyFont="1" applyBorder="1"/>
    <xf numFmtId="0" fontId="11" fillId="0" borderId="36" xfId="0" applyFont="1" applyBorder="1"/>
    <xf numFmtId="0" fontId="6" fillId="0" borderId="5" xfId="0" applyFont="1" applyFill="1" applyBorder="1"/>
    <xf numFmtId="0" fontId="6" fillId="0" borderId="1" xfId="0" applyFont="1" applyBorder="1" applyAlignment="1">
      <alignment horizontal="left" vertical="center"/>
    </xf>
    <xf numFmtId="0" fontId="0" fillId="0" borderId="19" xfId="0" applyBorder="1" applyAlignment="1" applyProtection="1">
      <alignment horizontal="center"/>
      <protection locked="0"/>
    </xf>
    <xf numFmtId="0" fontId="0" fillId="0" borderId="13" xfId="0" applyBorder="1" applyAlignment="1" applyProtection="1">
      <alignment horizontal="center"/>
      <protection locked="0"/>
    </xf>
    <xf numFmtId="0" fontId="0" fillId="0" borderId="32" xfId="0" applyBorder="1" applyAlignment="1">
      <alignment horizontal="center"/>
    </xf>
    <xf numFmtId="0" fontId="0" fillId="0" borderId="33" xfId="0" applyBorder="1" applyAlignment="1">
      <alignment horizontal="center"/>
    </xf>
    <xf numFmtId="0" fontId="7" fillId="0" borderId="33" xfId="0" applyFont="1" applyBorder="1" applyAlignment="1">
      <alignment horizontal="center" wrapText="1"/>
    </xf>
    <xf numFmtId="0" fontId="7" fillId="0" borderId="34" xfId="0" applyFont="1" applyBorder="1" applyAlignment="1">
      <alignment horizontal="center" wrapText="1"/>
    </xf>
    <xf numFmtId="0" fontId="7" fillId="0" borderId="35" xfId="0" applyFont="1" applyBorder="1" applyAlignment="1">
      <alignment horizontal="center" wrapText="1"/>
    </xf>
    <xf numFmtId="0" fontId="7" fillId="0" borderId="9" xfId="0" applyFont="1" applyBorder="1" applyAlignment="1">
      <alignment horizontal="center" wrapText="1"/>
    </xf>
    <xf numFmtId="2" fontId="7" fillId="0" borderId="9" xfId="0" applyNumberFormat="1" applyFont="1" applyBorder="1" applyAlignment="1">
      <alignment horizontal="center"/>
    </xf>
    <xf numFmtId="0" fontId="11" fillId="0" borderId="0" xfId="0" applyFont="1" applyAlignment="1">
      <alignment horizontal="right"/>
    </xf>
    <xf numFmtId="4" fontId="0" fillId="0" borderId="9" xfId="0" applyNumberFormat="1" applyFont="1" applyBorder="1" applyAlignment="1" applyProtection="1">
      <alignment horizontal="right"/>
      <protection locked="0"/>
    </xf>
    <xf numFmtId="2" fontId="7" fillId="0" borderId="9" xfId="0" applyNumberFormat="1" applyFont="1" applyBorder="1" applyAlignment="1">
      <alignment horizontal="right"/>
    </xf>
    <xf numFmtId="2" fontId="7" fillId="0" borderId="9" xfId="0" applyNumberFormat="1" applyFont="1" applyFill="1" applyBorder="1" applyAlignment="1">
      <alignment horizontal="right"/>
    </xf>
    <xf numFmtId="2" fontId="7" fillId="0" borderId="9" xfId="0" applyNumberFormat="1" applyFont="1" applyBorder="1" applyAlignment="1">
      <alignment horizontal="right" wrapText="1"/>
    </xf>
    <xf numFmtId="0" fontId="11" fillId="0" borderId="0" xfId="0" applyFont="1" applyAlignment="1">
      <alignment horizontal="center"/>
    </xf>
    <xf numFmtId="4" fontId="10" fillId="0" borderId="9" xfId="0" applyNumberFormat="1" applyFont="1" applyBorder="1" applyAlignment="1" applyProtection="1">
      <alignment horizontal="center"/>
      <protection locked="0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2</xdr:col>
      <xdr:colOff>2409825</xdr:colOff>
      <xdr:row>10</xdr:row>
      <xdr:rowOff>19050</xdr:rowOff>
    </xdr:to>
    <xdr:grpSp>
      <xdr:nvGrpSpPr>
        <xdr:cNvPr id="2053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2054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2055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2056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6962775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687705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600075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6334125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79"/>
  <sheetViews>
    <sheetView topLeftCell="A14" workbookViewId="0">
      <selection activeCell="O27" sqref="O27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8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D79"/>
  <sheetViews>
    <sheetView topLeftCell="A23" workbookViewId="0">
      <selection activeCell="I40" sqref="I40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6151.94</v>
      </c>
      <c r="C29" s="16"/>
      <c r="D29" s="17"/>
    </row>
    <row r="30" spans="1:4" s="2" customFormat="1">
      <c r="A30" s="89" t="s">
        <v>23</v>
      </c>
      <c r="B30" s="98">
        <v>626.24</v>
      </c>
      <c r="C30" s="100" t="s">
        <v>21</v>
      </c>
      <c r="D30" s="88" t="s">
        <v>22</v>
      </c>
    </row>
    <row r="31" spans="1:4" s="2" customFormat="1">
      <c r="A31" s="89" t="s">
        <v>25</v>
      </c>
      <c r="B31" s="96">
        <v>2485</v>
      </c>
      <c r="C31" s="99" t="s">
        <v>24</v>
      </c>
      <c r="D31" s="88" t="s">
        <v>26</v>
      </c>
    </row>
    <row r="32" spans="1:4" s="2" customFormat="1">
      <c r="A32" s="89" t="s">
        <v>29</v>
      </c>
      <c r="B32" s="90">
        <v>550</v>
      </c>
      <c r="C32" s="99" t="s">
        <v>27</v>
      </c>
      <c r="D32" s="88" t="s">
        <v>28</v>
      </c>
    </row>
    <row r="33" spans="1:4" s="2" customFormat="1">
      <c r="A33" s="89" t="s">
        <v>29</v>
      </c>
      <c r="B33" s="99">
        <v>1204.3</v>
      </c>
      <c r="C33" s="87" t="s">
        <v>30</v>
      </c>
      <c r="D33" s="88" t="s">
        <v>32</v>
      </c>
    </row>
    <row r="34" spans="1:4" s="2" customFormat="1">
      <c r="A34" s="89" t="s">
        <v>29</v>
      </c>
      <c r="B34" s="99">
        <v>654.5</v>
      </c>
      <c r="C34" s="101" t="s">
        <v>31</v>
      </c>
      <c r="D34" s="88" t="s">
        <v>32</v>
      </c>
    </row>
    <row r="35" spans="1:4" s="2" customFormat="1">
      <c r="A35" s="89" t="s">
        <v>33</v>
      </c>
      <c r="B35" s="97">
        <v>631.9</v>
      </c>
      <c r="C35" s="87" t="s">
        <v>34</v>
      </c>
      <c r="D35" s="88" t="s">
        <v>35</v>
      </c>
    </row>
    <row r="36" spans="1:4" s="2" customFormat="1">
      <c r="A36" s="29"/>
      <c r="B36" s="91"/>
      <c r="C36" s="27"/>
      <c r="D36" s="46"/>
    </row>
    <row r="37" spans="1:4" s="2" customFormat="1">
      <c r="A37" s="29"/>
      <c r="B37" s="91"/>
      <c r="C37" s="27"/>
      <c r="D37" s="46"/>
    </row>
    <row r="38" spans="1:4" s="2" customFormat="1">
      <c r="A38" s="29"/>
      <c r="B38" s="92"/>
      <c r="C38" s="27"/>
      <c r="D38" s="46"/>
    </row>
    <row r="39" spans="1:4" s="2" customFormat="1">
      <c r="A39" s="48"/>
      <c r="B39" s="91"/>
      <c r="C39" s="27"/>
      <c r="D39" s="49"/>
    </row>
    <row r="40" spans="1:4" s="2" customFormat="1">
      <c r="A40" s="48"/>
      <c r="B40" s="50"/>
      <c r="C40" s="93"/>
      <c r="D40" s="51"/>
    </row>
    <row r="41" spans="1:4" s="2" customFormat="1">
      <c r="A41" s="29"/>
      <c r="B41" s="50"/>
      <c r="C41" s="27"/>
      <c r="D41" s="51"/>
    </row>
    <row r="42" spans="1:4" s="2" customFormat="1">
      <c r="A42" s="29"/>
      <c r="B42" s="44"/>
      <c r="C42" s="94"/>
      <c r="D42" s="51"/>
    </row>
    <row r="43" spans="1:4" s="2" customFormat="1">
      <c r="A43" s="29"/>
      <c r="B43" s="44"/>
      <c r="C43" s="27"/>
      <c r="D43" s="51"/>
    </row>
    <row r="44" spans="1:4" s="2" customFormat="1">
      <c r="A44" s="29"/>
      <c r="B44" s="44"/>
      <c r="C44" s="94"/>
      <c r="D44" s="51"/>
    </row>
    <row r="45" spans="1:4" s="2" customFormat="1" ht="15.75" thickBot="1">
      <c r="A45" s="53"/>
      <c r="B45" s="54"/>
      <c r="C45" s="9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6151.94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M23" sqref="M23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M23" sqref="M23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M23" sqref="M23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M23" sqref="M23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D32" sqref="D32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11743.67</v>
      </c>
      <c r="C29" s="16"/>
      <c r="D29" s="17"/>
    </row>
    <row r="30" spans="1:4" s="2" customFormat="1">
      <c r="A30" s="40" t="s">
        <v>69</v>
      </c>
      <c r="B30" s="41">
        <v>10924</v>
      </c>
      <c r="C30" s="42" t="s">
        <v>75</v>
      </c>
      <c r="D30" s="43" t="s">
        <v>76</v>
      </c>
    </row>
    <row r="31" spans="1:4" s="2" customFormat="1">
      <c r="A31" s="40" t="s">
        <v>29</v>
      </c>
      <c r="B31" s="41">
        <v>819.67</v>
      </c>
      <c r="C31" s="42" t="s">
        <v>77</v>
      </c>
      <c r="D31" s="43" t="s">
        <v>78</v>
      </c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11743.67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M23" sqref="M23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A1:D79"/>
  <sheetViews>
    <sheetView topLeftCell="A14" workbookViewId="0">
      <selection activeCell="M23" sqref="M23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M23" sqref="M23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dimension ref="A1:D79"/>
  <sheetViews>
    <sheetView topLeftCell="A17" workbookViewId="0">
      <selection activeCell="M23" sqref="M23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M23" sqref="M23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M23" sqref="M23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M23" sqref="M23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dimension ref="A1:D81"/>
  <sheetViews>
    <sheetView topLeftCell="A23" workbookViewId="0">
      <selection activeCell="D31" sqref="D31"/>
    </sheetView>
  </sheetViews>
  <sheetFormatPr defaultRowHeight="15"/>
  <cols>
    <col min="1" max="1" width="28.28515625" customWidth="1"/>
    <col min="2" max="2" width="31.7109375" customWidth="1"/>
    <col min="3" max="3" width="50.710937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SUM(B30:B47)</f>
        <v>67595.89</v>
      </c>
      <c r="C29" s="16"/>
      <c r="D29" s="17"/>
    </row>
    <row r="30" spans="1:4" s="2" customFormat="1">
      <c r="A30" s="111" t="s">
        <v>63</v>
      </c>
      <c r="B30" s="105">
        <v>805.56</v>
      </c>
      <c r="C30" s="105" t="s">
        <v>36</v>
      </c>
      <c r="D30" s="109" t="s">
        <v>53</v>
      </c>
    </row>
    <row r="31" spans="1:4" s="2" customFormat="1">
      <c r="A31" s="111" t="s">
        <v>63</v>
      </c>
      <c r="B31" s="103">
        <v>970.06</v>
      </c>
      <c r="C31" s="103" t="s">
        <v>37</v>
      </c>
      <c r="D31" s="110" t="s">
        <v>32</v>
      </c>
    </row>
    <row r="32" spans="1:4" s="2" customFormat="1">
      <c r="A32" s="112" t="s">
        <v>69</v>
      </c>
      <c r="B32" s="103">
        <v>261.8</v>
      </c>
      <c r="C32" s="103" t="s">
        <v>38</v>
      </c>
      <c r="D32" s="110" t="s">
        <v>54</v>
      </c>
    </row>
    <row r="33" spans="1:4" s="2" customFormat="1">
      <c r="A33" s="112" t="s">
        <v>65</v>
      </c>
      <c r="B33" s="103">
        <v>3810.34</v>
      </c>
      <c r="C33" s="103" t="s">
        <v>39</v>
      </c>
      <c r="D33" s="110" t="s">
        <v>55</v>
      </c>
    </row>
    <row r="34" spans="1:4" s="2" customFormat="1">
      <c r="A34" s="112" t="s">
        <v>65</v>
      </c>
      <c r="B34" s="103">
        <v>32344.43</v>
      </c>
      <c r="C34" s="103" t="s">
        <v>40</v>
      </c>
      <c r="D34" s="110" t="s">
        <v>56</v>
      </c>
    </row>
    <row r="35" spans="1:4" s="2" customFormat="1">
      <c r="A35" s="112" t="s">
        <v>64</v>
      </c>
      <c r="B35" s="103">
        <v>8926.1</v>
      </c>
      <c r="C35" s="103" t="s">
        <v>41</v>
      </c>
      <c r="D35" s="110" t="s">
        <v>57</v>
      </c>
    </row>
    <row r="36" spans="1:4" s="2" customFormat="1">
      <c r="A36" s="113" t="s">
        <v>29</v>
      </c>
      <c r="B36" s="103">
        <v>163.46</v>
      </c>
      <c r="C36" s="103" t="s">
        <v>42</v>
      </c>
      <c r="D36" s="93" t="s">
        <v>58</v>
      </c>
    </row>
    <row r="37" spans="1:4" s="2" customFormat="1">
      <c r="A37" s="113" t="s">
        <v>29</v>
      </c>
      <c r="B37" s="103">
        <v>3400</v>
      </c>
      <c r="C37" s="103" t="s">
        <v>43</v>
      </c>
      <c r="D37" s="93" t="s">
        <v>67</v>
      </c>
    </row>
    <row r="38" spans="1:4" s="2" customFormat="1">
      <c r="A38" s="113" t="s">
        <v>29</v>
      </c>
      <c r="B38" s="103">
        <v>11642.48</v>
      </c>
      <c r="C38" s="103" t="s">
        <v>44</v>
      </c>
      <c r="D38" s="93" t="s">
        <v>59</v>
      </c>
    </row>
    <row r="39" spans="1:4" s="2" customFormat="1">
      <c r="A39" s="113" t="s">
        <v>29</v>
      </c>
      <c r="B39" s="103">
        <v>89.51</v>
      </c>
      <c r="C39" s="103" t="s">
        <v>45</v>
      </c>
      <c r="D39" s="102" t="s">
        <v>35</v>
      </c>
    </row>
    <row r="40" spans="1:4" s="2" customFormat="1">
      <c r="A40" s="113" t="s">
        <v>29</v>
      </c>
      <c r="B40" s="104">
        <v>50</v>
      </c>
      <c r="C40" s="103" t="s">
        <v>46</v>
      </c>
      <c r="D40" s="102" t="s">
        <v>35</v>
      </c>
    </row>
    <row r="41" spans="1:4" s="2" customFormat="1">
      <c r="A41" s="113" t="s">
        <v>29</v>
      </c>
      <c r="B41" s="103">
        <v>2899.99</v>
      </c>
      <c r="C41" s="103" t="s">
        <v>47</v>
      </c>
      <c r="D41" s="110" t="s">
        <v>60</v>
      </c>
    </row>
    <row r="42" spans="1:4" s="2" customFormat="1">
      <c r="A42" s="113" t="s">
        <v>29</v>
      </c>
      <c r="B42" s="103">
        <v>160.65</v>
      </c>
      <c r="C42" s="103" t="s">
        <v>48</v>
      </c>
      <c r="D42" s="36" t="s">
        <v>66</v>
      </c>
    </row>
    <row r="43" spans="1:4" s="2" customFormat="1">
      <c r="A43" s="113" t="s">
        <v>29</v>
      </c>
      <c r="B43" s="103">
        <v>809.2</v>
      </c>
      <c r="C43" s="103" t="s">
        <v>49</v>
      </c>
      <c r="D43" s="110" t="s">
        <v>60</v>
      </c>
    </row>
    <row r="44" spans="1:4" s="2" customFormat="1">
      <c r="A44" s="113" t="s">
        <v>29</v>
      </c>
      <c r="B44" s="103">
        <v>499.8</v>
      </c>
      <c r="C44" s="103" t="s">
        <v>24</v>
      </c>
      <c r="D44" s="36" t="s">
        <v>68</v>
      </c>
    </row>
    <row r="45" spans="1:4" s="2" customFormat="1">
      <c r="A45" s="114">
        <v>20.11</v>
      </c>
      <c r="B45" s="103">
        <v>74.989999999999995</v>
      </c>
      <c r="C45" s="103" t="s">
        <v>50</v>
      </c>
      <c r="D45" s="102" t="s">
        <v>62</v>
      </c>
    </row>
    <row r="46" spans="1:4" s="2" customFormat="1">
      <c r="A46" s="114">
        <v>20.11</v>
      </c>
      <c r="B46" s="103">
        <v>497.12</v>
      </c>
      <c r="C46" s="103" t="s">
        <v>51</v>
      </c>
      <c r="D46" s="102" t="s">
        <v>61</v>
      </c>
    </row>
    <row r="47" spans="1:4" s="2" customFormat="1" ht="15.75" thickBot="1">
      <c r="A47" s="115" t="s">
        <v>33</v>
      </c>
      <c r="B47" s="106">
        <v>190.4</v>
      </c>
      <c r="C47" s="106" t="s">
        <v>52</v>
      </c>
      <c r="D47" s="102" t="s">
        <v>35</v>
      </c>
    </row>
    <row r="48" spans="1:4" ht="32.25" thickBot="1">
      <c r="A48" s="57" t="s">
        <v>9</v>
      </c>
      <c r="B48" s="19">
        <f>B52+B56+B60+B63</f>
        <v>0</v>
      </c>
      <c r="C48" s="107"/>
      <c r="D48" s="108"/>
    </row>
    <row r="49" spans="1:4" ht="31.5">
      <c r="A49" s="61" t="s">
        <v>10</v>
      </c>
      <c r="B49" s="62"/>
      <c r="C49" s="3"/>
      <c r="D49" s="63"/>
    </row>
    <row r="50" spans="1:4" ht="15.75">
      <c r="A50" s="64"/>
      <c r="B50" s="65"/>
      <c r="C50" s="66"/>
      <c r="D50" s="67"/>
    </row>
    <row r="51" spans="1:4" ht="15.75">
      <c r="A51" s="64"/>
      <c r="B51" s="65"/>
      <c r="C51" s="66"/>
      <c r="D51" s="67"/>
    </row>
    <row r="52" spans="1:4" ht="15.75">
      <c r="A52" s="68" t="s">
        <v>11</v>
      </c>
      <c r="B52" s="69">
        <f>SUM(B53:B55)</f>
        <v>0</v>
      </c>
      <c r="C52" s="66"/>
      <c r="D52" s="67"/>
    </row>
    <row r="53" spans="1:4" ht="15.75">
      <c r="A53" s="64" t="s">
        <v>12</v>
      </c>
      <c r="B53" s="70"/>
      <c r="C53" s="71"/>
      <c r="D53" s="72"/>
    </row>
    <row r="54" spans="1:4" ht="15.75">
      <c r="A54" s="64"/>
      <c r="B54" s="73"/>
      <c r="C54" s="71"/>
      <c r="D54" s="72"/>
    </row>
    <row r="55" spans="1:4" ht="15.75">
      <c r="A55" s="64"/>
      <c r="B55" s="73"/>
      <c r="C55" s="74"/>
      <c r="D55" s="75"/>
    </row>
    <row r="56" spans="1:4" ht="63">
      <c r="A56" s="68" t="s">
        <v>13</v>
      </c>
      <c r="B56" s="69">
        <f>SUM(B57:B59)</f>
        <v>0</v>
      </c>
      <c r="C56" s="76"/>
      <c r="D56" s="77"/>
    </row>
    <row r="57" spans="1:4" ht="63">
      <c r="A57" s="64" t="s">
        <v>14</v>
      </c>
      <c r="B57" s="65"/>
      <c r="C57" s="73"/>
      <c r="D57" s="78"/>
    </row>
    <row r="58" spans="1:4" ht="15.75">
      <c r="A58" s="64"/>
      <c r="B58" s="65"/>
      <c r="C58" s="73"/>
      <c r="D58" s="78"/>
    </row>
    <row r="59" spans="1:4" ht="15.75">
      <c r="A59" s="64"/>
      <c r="B59" s="65"/>
      <c r="C59" s="74"/>
      <c r="D59" s="79"/>
    </row>
    <row r="60" spans="1:4" ht="47.25">
      <c r="A60" s="68" t="s">
        <v>15</v>
      </c>
      <c r="B60" s="69">
        <f>SUM(B61:B62)</f>
        <v>0</v>
      </c>
      <c r="C60" s="76"/>
      <c r="D60" s="77"/>
    </row>
    <row r="61" spans="1:4" ht="47.25">
      <c r="A61" s="64" t="s">
        <v>16</v>
      </c>
      <c r="B61" s="65"/>
      <c r="C61" s="80"/>
      <c r="D61" s="81"/>
    </row>
    <row r="62" spans="1:4" ht="15.75">
      <c r="A62" s="64"/>
      <c r="B62" s="65"/>
      <c r="C62" s="80"/>
      <c r="D62" s="81"/>
    </row>
    <row r="63" spans="1:4" ht="15.75">
      <c r="A63" s="68" t="s">
        <v>17</v>
      </c>
      <c r="B63" s="69">
        <f>SUM(B64:B80)</f>
        <v>0</v>
      </c>
      <c r="C63" s="76"/>
      <c r="D63" s="77"/>
    </row>
    <row r="64" spans="1:4" ht="15.75">
      <c r="A64" s="64" t="s">
        <v>18</v>
      </c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5.75">
      <c r="A78" s="82"/>
      <c r="B78" s="73"/>
      <c r="C78" s="80"/>
      <c r="D78" s="81"/>
    </row>
    <row r="79" spans="1:4" ht="15.75">
      <c r="A79" s="82"/>
      <c r="B79" s="73"/>
      <c r="C79" s="80"/>
      <c r="D79" s="81"/>
    </row>
    <row r="80" spans="1:4" ht="16.5" thickBot="1">
      <c r="A80" s="82"/>
      <c r="B80" s="73"/>
      <c r="C80" s="80"/>
      <c r="D80" s="81"/>
    </row>
    <row r="81" spans="1:4" ht="16.5" thickBot="1">
      <c r="A81" s="83" t="s">
        <v>19</v>
      </c>
      <c r="B81" s="84">
        <f>B18+B29+B48</f>
        <v>67595.89</v>
      </c>
      <c r="C81" s="18"/>
      <c r="D81" s="11"/>
    </row>
  </sheetData>
  <pageMargins left="0.7" right="0.7" top="0.75" bottom="0.75" header="0.3" footer="0.3"/>
  <pageSetup paperSize="9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dimension ref="A1:D79"/>
  <sheetViews>
    <sheetView topLeftCell="A17" workbookViewId="0">
      <selection activeCell="C43" sqref="C43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11947.980000000001</v>
      </c>
      <c r="C29" s="16"/>
      <c r="D29" s="17"/>
    </row>
    <row r="30" spans="1:4" s="2" customFormat="1">
      <c r="A30" s="40" t="s">
        <v>73</v>
      </c>
      <c r="B30" s="41">
        <v>2291.94</v>
      </c>
      <c r="C30" s="42" t="s">
        <v>70</v>
      </c>
      <c r="D30" s="43"/>
    </row>
    <row r="31" spans="1:4" s="2" customFormat="1">
      <c r="A31" s="40" t="s">
        <v>29</v>
      </c>
      <c r="B31" s="41">
        <v>480</v>
      </c>
      <c r="C31" s="42" t="s">
        <v>46</v>
      </c>
      <c r="D31" s="43"/>
    </row>
    <row r="32" spans="1:4" s="2" customFormat="1">
      <c r="A32" s="40" t="s">
        <v>29</v>
      </c>
      <c r="B32" s="41">
        <v>4284</v>
      </c>
      <c r="C32" s="42" t="s">
        <v>24</v>
      </c>
      <c r="D32" s="43"/>
    </row>
    <row r="33" spans="1:4" s="2" customFormat="1">
      <c r="A33" s="40" t="s">
        <v>29</v>
      </c>
      <c r="B33" s="41">
        <v>443.35</v>
      </c>
      <c r="C33" s="42" t="s">
        <v>71</v>
      </c>
      <c r="D33" s="43"/>
    </row>
    <row r="34" spans="1:4" s="2" customFormat="1">
      <c r="A34" s="40" t="s">
        <v>29</v>
      </c>
      <c r="B34" s="41">
        <v>1502.25</v>
      </c>
      <c r="C34" s="42" t="s">
        <v>44</v>
      </c>
      <c r="D34" s="43"/>
    </row>
    <row r="35" spans="1:4" s="2" customFormat="1">
      <c r="A35" s="40">
        <v>20.09</v>
      </c>
      <c r="B35" s="41">
        <v>2189.6</v>
      </c>
      <c r="C35" s="42" t="s">
        <v>72</v>
      </c>
      <c r="D35" s="43"/>
    </row>
    <row r="36" spans="1:4" s="2" customFormat="1">
      <c r="A36" s="116" t="s">
        <v>74</v>
      </c>
      <c r="B36" s="117">
        <v>756.84</v>
      </c>
      <c r="C36" s="45" t="s">
        <v>70</v>
      </c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11947.980000000001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M23" sqref="M23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M23" sqref="M23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dimension ref="A1:D79"/>
  <sheetViews>
    <sheetView topLeftCell="A11" workbookViewId="0">
      <selection activeCell="C35" sqref="C35"/>
    </sheetView>
  </sheetViews>
  <sheetFormatPr defaultRowHeight="15"/>
  <cols>
    <col min="1" max="1" width="28.28515625" customWidth="1"/>
    <col min="2" max="2" width="31.7109375" customWidth="1"/>
    <col min="3" max="3" width="49.425781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1181.73</v>
      </c>
      <c r="C29" s="16"/>
      <c r="D29" s="17"/>
    </row>
    <row r="30" spans="1:4" s="2" customFormat="1">
      <c r="A30" s="89" t="s">
        <v>63</v>
      </c>
      <c r="B30" s="87">
        <v>282.3</v>
      </c>
      <c r="C30" s="87" t="s">
        <v>79</v>
      </c>
      <c r="D30" s="110" t="s">
        <v>32</v>
      </c>
    </row>
    <row r="31" spans="1:4" s="2" customFormat="1">
      <c r="A31" s="89" t="s">
        <v>63</v>
      </c>
      <c r="B31" s="87">
        <v>234.43</v>
      </c>
      <c r="C31" s="87" t="s">
        <v>80</v>
      </c>
      <c r="D31" s="110" t="s">
        <v>32</v>
      </c>
    </row>
    <row r="32" spans="1:4" s="2" customFormat="1">
      <c r="A32" s="89" t="s">
        <v>69</v>
      </c>
      <c r="B32" s="87">
        <v>665</v>
      </c>
      <c r="C32" s="87" t="s">
        <v>81</v>
      </c>
      <c r="D32" s="88" t="s">
        <v>82</v>
      </c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1181.73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M23" sqref="M23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M23" sqref="M23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dimension ref="A1:D79"/>
  <sheetViews>
    <sheetView topLeftCell="A17" workbookViewId="0">
      <selection activeCell="E38" sqref="E38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1618.56</v>
      </c>
      <c r="C29" s="16"/>
      <c r="D29" s="17"/>
    </row>
    <row r="30" spans="1:4" s="2" customFormat="1">
      <c r="A30" s="40" t="s">
        <v>92</v>
      </c>
      <c r="B30" s="41">
        <v>1094.9000000000001</v>
      </c>
      <c r="C30" s="42" t="s">
        <v>72</v>
      </c>
      <c r="D30" s="43" t="s">
        <v>94</v>
      </c>
    </row>
    <row r="31" spans="1:4" s="2" customFormat="1">
      <c r="A31" s="40" t="s">
        <v>74</v>
      </c>
      <c r="B31" s="41">
        <v>523.66</v>
      </c>
      <c r="C31" s="42" t="s">
        <v>93</v>
      </c>
      <c r="D31" s="43" t="s">
        <v>95</v>
      </c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1618.56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dimension ref="A1:D79"/>
  <sheetViews>
    <sheetView topLeftCell="A38" workbookViewId="0">
      <selection activeCell="C42" sqref="C42"/>
    </sheetView>
  </sheetViews>
  <sheetFormatPr defaultRowHeight="15"/>
  <cols>
    <col min="1" max="1" width="28.28515625" customWidth="1"/>
    <col min="2" max="2" width="31.7109375" customWidth="1"/>
    <col min="3" max="3" width="36.28515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8516.02</v>
      </c>
      <c r="C29" s="16"/>
      <c r="D29" s="17"/>
    </row>
    <row r="30" spans="1:4" s="2" customFormat="1">
      <c r="A30" s="89" t="s">
        <v>63</v>
      </c>
      <c r="B30" s="118">
        <v>556.4</v>
      </c>
      <c r="C30" s="87" t="s">
        <v>83</v>
      </c>
      <c r="D30" s="88" t="s">
        <v>84</v>
      </c>
    </row>
    <row r="31" spans="1:4" s="2" customFormat="1">
      <c r="A31" s="89" t="s">
        <v>69</v>
      </c>
      <c r="B31" s="118">
        <v>2856.26</v>
      </c>
      <c r="C31" s="87" t="s">
        <v>85</v>
      </c>
      <c r="D31" s="88" t="s">
        <v>86</v>
      </c>
    </row>
    <row r="32" spans="1:4" s="2" customFormat="1">
      <c r="A32" s="89" t="s">
        <v>25</v>
      </c>
      <c r="B32" s="119">
        <v>1279.8499999999999</v>
      </c>
      <c r="C32" s="87" t="s">
        <v>87</v>
      </c>
      <c r="D32" s="88" t="s">
        <v>88</v>
      </c>
    </row>
    <row r="33" spans="1:4" s="2" customFormat="1">
      <c r="A33" s="89" t="s">
        <v>25</v>
      </c>
      <c r="B33" s="119">
        <v>590</v>
      </c>
      <c r="C33" s="87" t="s">
        <v>24</v>
      </c>
      <c r="D33" s="88" t="s">
        <v>88</v>
      </c>
    </row>
    <row r="34" spans="1:4" s="2" customFormat="1">
      <c r="A34" s="89" t="s">
        <v>25</v>
      </c>
      <c r="B34" s="119">
        <v>2088</v>
      </c>
      <c r="C34" s="87" t="s">
        <v>89</v>
      </c>
      <c r="D34" s="88" t="s">
        <v>88</v>
      </c>
    </row>
    <row r="35" spans="1:4" s="2" customFormat="1">
      <c r="A35" s="89" t="s">
        <v>29</v>
      </c>
      <c r="B35" s="119">
        <v>204.16</v>
      </c>
      <c r="C35" s="87" t="s">
        <v>42</v>
      </c>
      <c r="D35" s="88" t="s">
        <v>90</v>
      </c>
    </row>
    <row r="36" spans="1:4" s="2" customFormat="1">
      <c r="A36" s="89" t="s">
        <v>29</v>
      </c>
      <c r="B36" s="120">
        <v>150</v>
      </c>
      <c r="C36" s="87" t="s">
        <v>46</v>
      </c>
      <c r="D36" s="88" t="s">
        <v>90</v>
      </c>
    </row>
    <row r="37" spans="1:4" s="2" customFormat="1">
      <c r="A37" s="89" t="s">
        <v>29</v>
      </c>
      <c r="B37" s="120">
        <v>654.5</v>
      </c>
      <c r="C37" s="87" t="s">
        <v>31</v>
      </c>
      <c r="D37" s="88" t="s">
        <v>84</v>
      </c>
    </row>
    <row r="38" spans="1:4" s="2" customFormat="1">
      <c r="A38" s="89" t="s">
        <v>29</v>
      </c>
      <c r="B38" s="121">
        <v>136.85</v>
      </c>
      <c r="C38" s="87" t="s">
        <v>91</v>
      </c>
      <c r="D38" s="88" t="s">
        <v>84</v>
      </c>
    </row>
    <row r="39" spans="1:4" s="2" customFormat="1">
      <c r="A39" s="89"/>
      <c r="B39" s="120"/>
      <c r="C39" s="45"/>
      <c r="D39" s="49"/>
    </row>
    <row r="40" spans="1:4" s="2" customFormat="1">
      <c r="A40" s="89"/>
      <c r="B40" s="122"/>
      <c r="C40" s="46"/>
      <c r="D40" s="51"/>
    </row>
    <row r="41" spans="1:4" s="2" customFormat="1">
      <c r="A41" s="29"/>
      <c r="B41" s="122"/>
      <c r="C41" s="45"/>
      <c r="D41" s="51"/>
    </row>
    <row r="42" spans="1:4" s="2" customFormat="1">
      <c r="A42" s="29"/>
      <c r="B42" s="120"/>
      <c r="C42" s="52"/>
      <c r="D42" s="51"/>
    </row>
    <row r="43" spans="1:4" s="2" customFormat="1">
      <c r="A43" s="29"/>
      <c r="B43" s="120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8516.02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M23" sqref="M23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M23" sqref="M23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M23" sqref="M23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dimension ref="A1:D79"/>
  <sheetViews>
    <sheetView topLeftCell="A23" workbookViewId="0">
      <selection activeCell="C35" sqref="C35"/>
    </sheetView>
  </sheetViews>
  <sheetFormatPr defaultRowHeight="15"/>
  <cols>
    <col min="1" max="1" width="28.28515625" customWidth="1"/>
    <col min="2" max="2" width="31.7109375" customWidth="1"/>
    <col min="3" max="3" width="41.28515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4943.32</v>
      </c>
      <c r="C29" s="16"/>
      <c r="D29" s="17"/>
    </row>
    <row r="30" spans="1:4" s="2" customFormat="1">
      <c r="A30" s="89" t="s">
        <v>29</v>
      </c>
      <c r="B30" s="124">
        <v>259</v>
      </c>
      <c r="C30" s="87" t="s">
        <v>89</v>
      </c>
      <c r="D30" s="88" t="s">
        <v>35</v>
      </c>
    </row>
    <row r="31" spans="1:4" s="2" customFormat="1">
      <c r="A31" s="89" t="s">
        <v>29</v>
      </c>
      <c r="B31" s="123">
        <v>3213</v>
      </c>
      <c r="C31" s="87" t="s">
        <v>47</v>
      </c>
      <c r="D31" s="88" t="s">
        <v>97</v>
      </c>
    </row>
    <row r="32" spans="1:4" s="2" customFormat="1">
      <c r="A32" s="89" t="s">
        <v>33</v>
      </c>
      <c r="B32" s="41">
        <v>1471.32</v>
      </c>
      <c r="C32" s="87" t="s">
        <v>96</v>
      </c>
      <c r="D32" s="88" t="s">
        <v>35</v>
      </c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4943.32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dimension ref="A1:D79"/>
  <sheetViews>
    <sheetView tabSelected="1" topLeftCell="A11" workbookViewId="0">
      <selection activeCell="C33" sqref="C33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13763.39</v>
      </c>
      <c r="C29" s="16"/>
      <c r="D29" s="17"/>
    </row>
    <row r="30" spans="1:4" s="2" customFormat="1">
      <c r="A30" s="40">
        <v>20.32</v>
      </c>
      <c r="B30" s="87">
        <v>13763.39</v>
      </c>
      <c r="C30" s="87" t="s">
        <v>98</v>
      </c>
      <c r="D30" s="88" t="s">
        <v>99</v>
      </c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13763.39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M23" sqref="M23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M23" sqref="M23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M23" sqref="M23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DATA!A2</f>
        <v>platilor efectuate in luna _APRILIE_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dimension ref="A1:A2"/>
  <sheetViews>
    <sheetView workbookViewId="0">
      <selection activeCell="J34" sqref="J34"/>
    </sheetView>
  </sheetViews>
  <sheetFormatPr defaultRowHeight="15"/>
  <cols>
    <col min="1" max="1" width="39.28515625" customWidth="1"/>
  </cols>
  <sheetData>
    <row r="1" spans="1:1">
      <c r="A1" s="86"/>
    </row>
    <row r="2" spans="1:1">
      <c r="A2" s="86" t="s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32</vt:i4>
      </vt:variant>
    </vt:vector>
  </HeadingPairs>
  <TitlesOfParts>
    <vt:vector size="32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DATA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2021-04-28T06:09:52Z</dcterms:modified>
</cp:coreProperties>
</file>